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<sst xmlns="http://schemas.openxmlformats.org/spreadsheetml/2006/main" count="77" uniqueCount="67">
  <si>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</si>
  <si>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</si>
  <si>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</si>
  <si>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</si>
  <si>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</si>
  <si>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</si>
  <si>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</si>
  <si>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</si>
  <si>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</si>
  <si>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</si>
  <si>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</si>
  <si>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</si>
  <si>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</si>
  <si>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</si>
  <si>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</si>
  <si>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</si>
  <si>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</si>
  <si>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</si>
  <si>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</si>
  <si>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</si>
  <si>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</si>
  <si>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</si>
  <si>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</si>
  <si>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</si>
  <si>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</si>
  <si>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</si>
  <si>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</si>
  <si>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</si>
  <si>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</si>
  <si>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</si>
  <si>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</si>
  <si>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</si>
  <si>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</si>
  <si>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</si>
  <si>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OBRACUNSKI NALOG</t>
  </si>
  <si>
    <t>Lekovi KPP 071</t>
  </si>
  <si>
    <t>PHOENIX PHARM DOO</t>
  </si>
  <si>
    <t>ADOC DOO</t>
  </si>
  <si>
    <t>MAGNA PHARMACIA</t>
  </si>
  <si>
    <t>MEDIKUNION</t>
  </si>
  <si>
    <t>FARMALOGIST</t>
  </si>
  <si>
    <t>VEGA</t>
  </si>
  <si>
    <t>SLAVIAMED DOO</t>
  </si>
  <si>
    <t>PFIZER</t>
  </si>
  <si>
    <t>AMICUS</t>
  </si>
  <si>
    <t>SOPHARMA TRADING</t>
  </si>
  <si>
    <t>B.BRAUN</t>
  </si>
  <si>
    <t>BOEHRINGER</t>
  </si>
  <si>
    <t>Citostatici KPP 073</t>
  </si>
  <si>
    <t>INO PHARM</t>
  </si>
  <si>
    <t>Lekovi C liste  KPP 074</t>
  </si>
  <si>
    <t>INPHARM</t>
  </si>
  <si>
    <t>Hemofilija KPP 075</t>
  </si>
  <si>
    <t>UNIFARM MEDICOM</t>
  </si>
  <si>
    <t>PHOENIX PHARMA</t>
  </si>
  <si>
    <t>Implantati KPP 078</t>
  </si>
  <si>
    <t>MAKLER</t>
  </si>
  <si>
    <t>NARCISSUS</t>
  </si>
  <si>
    <t>PRIZMA TRADE</t>
  </si>
  <si>
    <t>Sanitetski materijal KPP 085</t>
  </si>
  <si>
    <t>VICOR</t>
  </si>
  <si>
    <t>ZOREX PHARMA</t>
  </si>
  <si>
    <t>ESENSA</t>
  </si>
  <si>
    <t>MEDTRONIK</t>
  </si>
  <si>
    <t>ENGEL</t>
  </si>
  <si>
    <t>EUROMEDICINA</t>
  </si>
  <si>
    <t>ukupno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</si>
</sst>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32" borderId="7" applyNumberFormat="0" applyFont="0" applyAlignment="0" applyProtection="0"/>
    <xf numFmtId="0" fontId="40" fillId="27" borderId="8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4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704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704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1847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1847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32" sqref="C32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16" t="s">
        <v>3</v>
      </c>
      <c r="B2" s="16"/>
    </row>
    <row r="3" spans="1:3" ht="15">
      <c r="A3" s="4">
        <v>1</v>
      </c>
      <c r="B3" s="4" t="s">
        <v>4</v>
      </c>
      <c r="C3" s="5">
        <v>1107548.01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23846494.06</v>
      </c>
    </row>
    <row r="6" spans="1:3" ht="15">
      <c r="A6" s="4">
        <v>4</v>
      </c>
      <c r="B6" s="4" t="s">
        <v>7</v>
      </c>
      <c r="C6" s="5">
        <v>48809</v>
      </c>
    </row>
    <row r="7" spans="1:3" ht="15">
      <c r="A7" s="17" t="s">
        <v>8</v>
      </c>
      <c r="B7" s="18"/>
      <c r="C7" s="6">
        <f>C3+C4+C5+C6</f>
        <v>25002851.07</v>
      </c>
    </row>
    <row r="8" spans="1:3" ht="18.75">
      <c r="A8" s="19" t="s">
        <v>9</v>
      </c>
      <c r="B8" s="20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326.3</v>
      </c>
    </row>
    <row r="10" spans="1:3" ht="15">
      <c r="A10" s="4">
        <v>2</v>
      </c>
      <c r="B10" s="4" t="s">
        <v>10</v>
      </c>
      <c r="C10" s="5">
        <v>23846494.06</v>
      </c>
    </row>
    <row r="11" spans="1:3" ht="15">
      <c r="A11" s="21" t="s">
        <v>11</v>
      </c>
      <c r="B11" s="21"/>
      <c r="C11" s="9">
        <f>C9+C10</f>
        <v>23846820.36</v>
      </c>
    </row>
    <row r="12" spans="1:3" ht="15">
      <c r="A12" s="22" t="s">
        <v>12</v>
      </c>
      <c r="B12" s="23"/>
      <c r="C12" s="9">
        <f>C7-C11</f>
        <v>1156030.710000001</v>
      </c>
    </row>
    <row r="13" spans="1:3" ht="18.75">
      <c r="A13" s="24" t="s">
        <v>13</v>
      </c>
      <c r="B13" s="24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452.1</v>
      </c>
    </row>
    <row r="20" spans="1:3" ht="18.75">
      <c r="A20" s="14" t="s">
        <v>20</v>
      </c>
      <c r="B20" s="14"/>
      <c r="C20" s="14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15" t="s">
        <v>32</v>
      </c>
      <c r="B32" s="15"/>
      <c r="C32" s="6">
        <f>SUM(C14:C19,C21:C31)</f>
        <v>452.1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1"/>
  <sheetViews>
    <sheetView tabSelected="1" workbookViewId="0" topLeftCell="A23">
      <selection activeCell="A32" sqref="A32:IV32"/>
    </sheetView>
  </sheetViews>
  <sheetFormatPr defaultColWidth="9.140625" defaultRowHeight="15"/>
  <cols>
    <col min="1" max="1" width="33.57421875" style="0" customWidth="1"/>
    <col min="2" max="2" width="12.00390625" style="0" customWidth="1"/>
  </cols>
  <sheetData>
    <row r="2" ht="15">
      <c r="A2" t="s">
        <v>33</v>
      </c>
    </row>
    <row r="3" spans="1:2" s="12" customFormat="1" ht="12.75">
      <c r="A3" s="26" t="s">
        <v>34</v>
      </c>
      <c r="B3" s="13"/>
    </row>
    <row r="4" spans="1:2" s="12" customFormat="1" ht="12.75">
      <c r="A4" s="25" t="s">
        <v>35</v>
      </c>
      <c r="B4" s="13"/>
    </row>
    <row r="5" spans="1:2" ht="15">
      <c r="A5" s="26" t="s">
        <v>36</v>
      </c>
      <c r="B5" s="27">
        <v>5569598.1</v>
      </c>
    </row>
    <row r="6" spans="1:2" ht="15">
      <c r="A6" s="26" t="s">
        <v>37</v>
      </c>
      <c r="B6" s="27">
        <v>8165.19</v>
      </c>
    </row>
    <row r="7" spans="1:2" ht="15">
      <c r="A7" s="26" t="s">
        <v>38</v>
      </c>
      <c r="B7" s="13">
        <v>288568.28</v>
      </c>
    </row>
    <row r="8" spans="1:2" ht="15">
      <c r="A8" s="26" t="s">
        <v>39</v>
      </c>
      <c r="B8" s="27">
        <v>82816.62</v>
      </c>
    </row>
    <row r="9" spans="1:2" ht="15">
      <c r="A9" s="26" t="s">
        <v>40</v>
      </c>
      <c r="B9" s="27">
        <v>1345913.42</v>
      </c>
    </row>
    <row r="10" spans="1:2" ht="15">
      <c r="A10" s="26" t="s">
        <v>41</v>
      </c>
      <c r="B10" s="27">
        <v>1622903.6</v>
      </c>
    </row>
    <row r="11" spans="1:2" ht="15">
      <c r="A11" s="26" t="s">
        <v>42</v>
      </c>
      <c r="B11" s="27">
        <v>14506.47</v>
      </c>
    </row>
    <row r="12" spans="1:2" ht="15">
      <c r="A12" s="26" t="s">
        <v>43</v>
      </c>
      <c r="B12" s="27">
        <v>170049</v>
      </c>
    </row>
    <row r="13" spans="1:2" ht="15">
      <c r="A13" s="26" t="s">
        <v>44</v>
      </c>
      <c r="B13" s="27">
        <v>135098.68</v>
      </c>
    </row>
    <row r="14" spans="1:2" ht="15">
      <c r="A14" s="26" t="s">
        <v>45</v>
      </c>
      <c r="B14" s="27">
        <v>442495.39</v>
      </c>
    </row>
    <row r="15" spans="1:2" ht="15">
      <c r="A15" s="26" t="s">
        <v>46</v>
      </c>
      <c r="B15" s="27">
        <v>144474</v>
      </c>
    </row>
    <row r="16" spans="1:2" ht="15">
      <c r="A16" s="26" t="s">
        <v>47</v>
      </c>
      <c r="B16" s="27">
        <v>912336.7</v>
      </c>
    </row>
    <row r="17" spans="1:2" ht="15">
      <c r="A17" s="26"/>
      <c r="B17" s="28">
        <f>SUM(B5:B16)</f>
        <v>10736925.450000001</v>
      </c>
    </row>
    <row r="18" spans="1:2" ht="15">
      <c r="A18" s="25" t="s">
        <v>48</v>
      </c>
      <c r="B18" s="13"/>
    </row>
    <row r="19" spans="1:2" ht="15">
      <c r="A19" s="26" t="s">
        <v>36</v>
      </c>
      <c r="B19" s="13">
        <v>1406031.99</v>
      </c>
    </row>
    <row r="20" spans="1:2" ht="15">
      <c r="A20" s="26" t="s">
        <v>40</v>
      </c>
      <c r="B20" s="13">
        <v>498677.83</v>
      </c>
    </row>
    <row r="21" spans="1:2" ht="15">
      <c r="A21" s="26" t="s">
        <v>41</v>
      </c>
      <c r="B21" s="13">
        <v>46571.25</v>
      </c>
    </row>
    <row r="22" spans="1:2" ht="15">
      <c r="A22" s="26" t="s">
        <v>49</v>
      </c>
      <c r="B22" s="13">
        <v>43523.48</v>
      </c>
    </row>
    <row r="23" spans="1:2" ht="15">
      <c r="A23" s="26" t="s">
        <v>45</v>
      </c>
      <c r="B23" s="13">
        <v>89200.63</v>
      </c>
    </row>
    <row r="24" spans="1:2" ht="15">
      <c r="A24" s="26"/>
      <c r="B24" s="29">
        <f>SUM(B19:B23)</f>
        <v>2084005.1800000002</v>
      </c>
    </row>
    <row r="25" spans="1:2" ht="15">
      <c r="A25" s="25" t="s">
        <v>50</v>
      </c>
      <c r="B25" s="13"/>
    </row>
    <row r="26" spans="1:2" ht="15">
      <c r="A26" s="26" t="s">
        <v>37</v>
      </c>
      <c r="B26" s="13">
        <v>860667.04</v>
      </c>
    </row>
    <row r="27" spans="1:2" ht="15">
      <c r="A27" s="26" t="s">
        <v>40</v>
      </c>
      <c r="B27" s="13">
        <v>445767.39</v>
      </c>
    </row>
    <row r="28" spans="1:2" ht="15">
      <c r="A28" s="26" t="s">
        <v>51</v>
      </c>
      <c r="B28" s="13">
        <v>555672.7</v>
      </c>
    </row>
    <row r="29" spans="1:2" ht="15">
      <c r="A29" s="26" t="s">
        <v>44</v>
      </c>
      <c r="B29" s="13">
        <v>1723198.4</v>
      </c>
    </row>
    <row r="30" spans="1:2" ht="15">
      <c r="A30" s="26" t="s">
        <v>45</v>
      </c>
      <c r="B30" s="13">
        <v>1650236.68</v>
      </c>
    </row>
    <row r="31" spans="1:2" ht="15">
      <c r="A31" s="26"/>
      <c r="B31" s="29">
        <f>SUM(B26:B30)</f>
        <v>5235542.21</v>
      </c>
    </row>
    <row r="32" spans="1:2" ht="15">
      <c r="A32" s="25" t="s">
        <v>52</v>
      </c>
      <c r="B32" s="28"/>
    </row>
    <row r="33" spans="1:2" ht="15">
      <c r="A33" s="26" t="s">
        <v>53</v>
      </c>
      <c r="B33" s="27">
        <v>1320000</v>
      </c>
    </row>
    <row r="34" spans="1:2" ht="15">
      <c r="A34" s="26" t="s">
        <v>54</v>
      </c>
      <c r="B34" s="27">
        <v>166320</v>
      </c>
    </row>
    <row r="35" spans="1:2" ht="15">
      <c r="A35" s="26"/>
      <c r="B35" s="29">
        <f>SUM(B33:B34)</f>
        <v>1486320</v>
      </c>
    </row>
    <row r="36" spans="1:2" ht="15">
      <c r="A36" s="25" t="s">
        <v>55</v>
      </c>
      <c r="B36" s="28"/>
    </row>
    <row r="37" spans="1:2" ht="15">
      <c r="A37" s="26" t="s">
        <v>56</v>
      </c>
      <c r="B37" s="27">
        <v>1409265</v>
      </c>
    </row>
    <row r="38" spans="1:2" ht="15">
      <c r="A38" s="26" t="s">
        <v>57</v>
      </c>
      <c r="B38" s="27">
        <v>428340</v>
      </c>
    </row>
    <row r="39" spans="1:2" ht="15">
      <c r="A39" s="26" t="s">
        <v>58</v>
      </c>
      <c r="B39" s="27">
        <v>113220</v>
      </c>
    </row>
    <row r="40" spans="1:2" ht="15">
      <c r="A40" s="25"/>
      <c r="B40" s="28">
        <f>SUM(B37:B39)</f>
        <v>1950825</v>
      </c>
    </row>
    <row r="41" spans="1:2" ht="15">
      <c r="A41" s="25" t="s">
        <v>59</v>
      </c>
      <c r="B41" s="28"/>
    </row>
    <row r="42" spans="1:2" ht="15">
      <c r="A42" s="26" t="s">
        <v>60</v>
      </c>
      <c r="B42" s="27">
        <v>86680</v>
      </c>
    </row>
    <row r="43" spans="1:2" ht="15">
      <c r="A43" s="26" t="s">
        <v>41</v>
      </c>
      <c r="B43" s="27">
        <v>352200</v>
      </c>
    </row>
    <row r="44" spans="1:2" ht="15">
      <c r="A44" s="26" t="s">
        <v>61</v>
      </c>
      <c r="B44" s="27">
        <v>153570</v>
      </c>
    </row>
    <row r="45" spans="1:2" ht="15">
      <c r="A45" s="26" t="s">
        <v>62</v>
      </c>
      <c r="B45" s="27">
        <v>385252.7</v>
      </c>
    </row>
    <row r="46" spans="1:2" ht="15">
      <c r="A46" s="26" t="s">
        <v>63</v>
      </c>
      <c r="B46" s="27">
        <v>161220</v>
      </c>
    </row>
    <row r="47" spans="1:2" ht="15">
      <c r="A47" s="26" t="s">
        <v>64</v>
      </c>
      <c r="B47" s="27">
        <v>2656.8</v>
      </c>
    </row>
    <row r="48" spans="1:2" ht="15">
      <c r="A48" s="26" t="s">
        <v>65</v>
      </c>
      <c r="B48" s="27">
        <v>27919.8</v>
      </c>
    </row>
    <row r="49" spans="1:2" ht="15">
      <c r="A49" s="26" t="s">
        <v>56</v>
      </c>
      <c r="B49" s="27">
        <v>1183376.92</v>
      </c>
    </row>
    <row r="50" spans="1:2" ht="15">
      <c r="A50" s="26"/>
      <c r="B50" s="28">
        <f>SUM(B42:B49)</f>
        <v>2352876.2199999997</v>
      </c>
    </row>
    <row r="51" spans="1:2" ht="15">
      <c r="A51" s="30" t="s">
        <v>66</v>
      </c>
      <c r="B51" s="28">
        <f>B17+B24+B31+B35+B40+B50</f>
        <v>23846494.06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2024-04-22T06:24:56Z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